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160" windowHeight="27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<sst xmlns="http://schemas.openxmlformats.org/spreadsheetml/2006/main" count="141" uniqueCount="88">
  <si>
    <t xml:space="preserve">      ENTIDAD:     ADMINISTRACIÓN DE LA ZONA LIBRE DE COLON</t>
  </si>
  <si>
    <t>DETALLES</t>
  </si>
  <si>
    <t>PRESUPUESTO LEY</t>
  </si>
  <si>
    <t>PRESUPUESTO ASIGNADO</t>
  </si>
  <si>
    <t>INGRESO FACTURADO</t>
  </si>
  <si>
    <t>INGRESO RECAUDADO</t>
  </si>
  <si>
    <t>INGRESO CORRIENTE</t>
  </si>
  <si>
    <t xml:space="preserve">A  </t>
  </si>
  <si>
    <t xml:space="preserve">      Tributario</t>
  </si>
  <si>
    <t xml:space="preserve">        Directo</t>
  </si>
  <si>
    <t>a.</t>
  </si>
  <si>
    <t xml:space="preserve">          Seguro Social</t>
  </si>
  <si>
    <t>b.</t>
  </si>
  <si>
    <t xml:space="preserve">         Otros</t>
  </si>
  <si>
    <t xml:space="preserve">B   </t>
  </si>
  <si>
    <t xml:space="preserve">      No Tributario</t>
  </si>
  <si>
    <t xml:space="preserve">        Renta de Activo</t>
  </si>
  <si>
    <t xml:space="preserve">          Arrendamiento</t>
  </si>
  <si>
    <t xml:space="preserve">          Explor y Export</t>
  </si>
  <si>
    <t>c.</t>
  </si>
  <si>
    <t xml:space="preserve">          Venta de Bienes</t>
  </si>
  <si>
    <t>d.</t>
  </si>
  <si>
    <t xml:space="preserve">          Venta de Servicio</t>
  </si>
  <si>
    <t>e.</t>
  </si>
  <si>
    <t xml:space="preserve">          Expl de Juegos</t>
  </si>
  <si>
    <t xml:space="preserve">        Transferencias</t>
  </si>
  <si>
    <t xml:space="preserve">          Gobierno Central </t>
  </si>
  <si>
    <t xml:space="preserve">          Ent. Decent</t>
  </si>
  <si>
    <t xml:space="preserve">          Empresas Públicas</t>
  </si>
  <si>
    <t xml:space="preserve">          Municipios</t>
  </si>
  <si>
    <t xml:space="preserve">          Sector Privado</t>
  </si>
  <si>
    <t xml:space="preserve">        Tasas y Derechos</t>
  </si>
  <si>
    <t xml:space="preserve">         Tasas</t>
  </si>
  <si>
    <t xml:space="preserve">        Contribución por Mejoras</t>
  </si>
  <si>
    <t xml:space="preserve">         Valoración</t>
  </si>
  <si>
    <t xml:space="preserve">       Ingreos Varios</t>
  </si>
  <si>
    <t xml:space="preserve">         Multas y Recargos</t>
  </si>
  <si>
    <t xml:space="preserve">         Otros IngresosDepósitos</t>
  </si>
  <si>
    <t>C</t>
  </si>
  <si>
    <t xml:space="preserve">      Otros Ingresos</t>
  </si>
  <si>
    <t xml:space="preserve">        Intereses y Comisiones</t>
  </si>
  <si>
    <t xml:space="preserve">         Sobre Préstamo</t>
  </si>
  <si>
    <t xml:space="preserve">         Sobre Valores</t>
  </si>
  <si>
    <t xml:space="preserve">        Fondo de Pensiones</t>
  </si>
  <si>
    <t xml:space="preserve">         Fondo de Pensiones</t>
  </si>
  <si>
    <t xml:space="preserve">        Saldo en Caja (inicial)</t>
  </si>
  <si>
    <t xml:space="preserve">         Saldo en CajaMultas y Recargos</t>
  </si>
  <si>
    <t>II</t>
  </si>
  <si>
    <t>INGRESO DE CAPITAL</t>
  </si>
  <si>
    <t xml:space="preserve">      Recurso de Patrimonio</t>
  </si>
  <si>
    <t xml:space="preserve">        Venta de Activos</t>
  </si>
  <si>
    <t xml:space="preserve">         Inmuebles</t>
  </si>
  <si>
    <t xml:space="preserve">         Muebles y Equipos</t>
  </si>
  <si>
    <t xml:space="preserve">        V igencias Anteriores</t>
  </si>
  <si>
    <t xml:space="preserve">         Efectivo (S/In en caja)</t>
  </si>
  <si>
    <t xml:space="preserve">         Reserva</t>
  </si>
  <si>
    <t xml:space="preserve">        Recuperación de Préstamos</t>
  </si>
  <si>
    <t xml:space="preserve">         Gobierno Central</t>
  </si>
  <si>
    <t xml:space="preserve">         Ent Centralizadas</t>
  </si>
  <si>
    <t xml:space="preserve">         Municipios</t>
  </si>
  <si>
    <t xml:space="preserve">        Sectos Privado</t>
  </si>
  <si>
    <t xml:space="preserve">         Sector Externo</t>
  </si>
  <si>
    <t xml:space="preserve"> B   </t>
  </si>
  <si>
    <t xml:space="preserve">      Recursos del Crédito</t>
  </si>
  <si>
    <t xml:space="preserve">        Crédito interno</t>
  </si>
  <si>
    <t xml:space="preserve">         Bonos</t>
  </si>
  <si>
    <t xml:space="preserve">        Pagares</t>
  </si>
  <si>
    <t xml:space="preserve">        Préstamos Comerc.</t>
  </si>
  <si>
    <t xml:space="preserve">         Proveedores</t>
  </si>
  <si>
    <t xml:space="preserve">         Líneas de Créditos</t>
  </si>
  <si>
    <t>f.</t>
  </si>
  <si>
    <t xml:space="preserve">         Contratos</t>
  </si>
  <si>
    <t>g.</t>
  </si>
  <si>
    <t xml:space="preserve">        Crédito Externo</t>
  </si>
  <si>
    <t xml:space="preserve">         Org. Internacionales</t>
  </si>
  <si>
    <t xml:space="preserve">         Bcos.  Y Cons. Financ.</t>
  </si>
  <si>
    <t xml:space="preserve">         Gobierno Externo</t>
  </si>
  <si>
    <t xml:space="preserve">         Línea de Créditos</t>
  </si>
  <si>
    <t xml:space="preserve">C  </t>
  </si>
  <si>
    <t xml:space="preserve">      Otros Recursos de Capital</t>
  </si>
  <si>
    <t xml:space="preserve">        Transferencia</t>
  </si>
  <si>
    <t xml:space="preserve">        Ent. Descentralizadas</t>
  </si>
  <si>
    <t xml:space="preserve">         Empresas Públicas</t>
  </si>
  <si>
    <t xml:space="preserve">       Donaciones</t>
  </si>
  <si>
    <t xml:space="preserve">         Sector Privado</t>
  </si>
  <si>
    <t xml:space="preserve">        Otros</t>
  </si>
  <si>
    <t xml:space="preserve">        Depósitos de Clientes</t>
  </si>
  <si>
    <t>GRAN TOTAL</t>
  </si>
</sst>
</file>

<file path=xl/styles.xml><?xml version="1.0" encoding="utf-8"?>
<styleSheet xmlns="http://schemas.openxmlformats.org/spreadsheetml/2006/main">
  <numFmts count="8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0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3" fontId="5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3" fontId="6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7</xdr:col>
      <xdr:colOff>942975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71525" y="400050"/>
          <a:ext cx="6829425" cy="1123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ECONOMÍA Y FINANZAS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PRESUPUESTO DE LA NACIÓN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BALANCE PRESUPUESTARIO - INGRESOS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LA FECHA DEL 31 DE ENERO DE 2022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(En Balboas)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1"/>
  <sheetViews>
    <sheetView tabSelected="1" zoomScalePageLayoutView="0" workbookViewId="0" topLeftCell="A1">
      <selection activeCell="J11" sqref="J11"/>
    </sheetView>
  </sheetViews>
  <sheetFormatPr defaultColWidth="11.421875" defaultRowHeight="15"/>
  <cols>
    <col min="2" max="2" width="6.28125" style="0" customWidth="1"/>
    <col min="3" max="3" width="5.57421875" style="0" customWidth="1"/>
    <col min="4" max="4" width="31.140625" style="0" customWidth="1"/>
    <col min="5" max="5" width="16.28125" style="0" customWidth="1"/>
    <col min="6" max="6" width="15.57421875" style="0" customWidth="1"/>
    <col min="7" max="7" width="13.57421875" style="0" customWidth="1"/>
    <col min="8" max="8" width="14.28125" style="0" customWidth="1"/>
  </cols>
  <sheetData>
    <row r="2" spans="2:3" ht="15">
      <c r="B2" s="1"/>
      <c r="C2" s="1"/>
    </row>
    <row r="3" spans="2:7" ht="15">
      <c r="B3" s="1"/>
      <c r="C3" s="1"/>
      <c r="E3" s="2"/>
      <c r="F3" s="2"/>
      <c r="G3" s="2"/>
    </row>
    <row r="4" spans="2:7" ht="15">
      <c r="B4" s="1"/>
      <c r="C4" s="1"/>
      <c r="E4" s="2"/>
      <c r="F4" s="2"/>
      <c r="G4" s="2"/>
    </row>
    <row r="5" spans="2:8" ht="15">
      <c r="B5" s="3"/>
      <c r="C5" s="3"/>
      <c r="D5" s="4"/>
      <c r="E5" s="5"/>
      <c r="F5" s="5"/>
      <c r="G5" s="5"/>
      <c r="H5" s="4"/>
    </row>
    <row r="6" spans="2:7" ht="15">
      <c r="B6" s="1"/>
      <c r="C6" s="1"/>
      <c r="E6" s="2"/>
      <c r="F6" s="2"/>
      <c r="G6" s="2"/>
    </row>
    <row r="7" spans="2:7" ht="15">
      <c r="B7" s="1"/>
      <c r="C7" s="1"/>
      <c r="E7" s="2"/>
      <c r="F7" s="2"/>
      <c r="G7" s="2"/>
    </row>
    <row r="8" spans="2:7" ht="15">
      <c r="B8" s="1"/>
      <c r="C8" s="1"/>
      <c r="E8" s="2"/>
      <c r="F8" s="2"/>
      <c r="G8" s="2"/>
    </row>
    <row r="9" spans="2:7" ht="15">
      <c r="B9" s="1"/>
      <c r="C9" s="1"/>
      <c r="E9" s="2"/>
      <c r="F9" s="2"/>
      <c r="G9" s="2"/>
    </row>
    <row r="10" spans="2:8" ht="15.75" thickBot="1">
      <c r="B10" s="33" t="s">
        <v>0</v>
      </c>
      <c r="C10" s="33"/>
      <c r="D10" s="33"/>
      <c r="E10" s="34"/>
      <c r="F10" s="34"/>
      <c r="G10" s="34"/>
      <c r="H10" s="34"/>
    </row>
    <row r="11" spans="2:8" ht="27" thickBot="1">
      <c r="B11" s="6"/>
      <c r="C11" s="7"/>
      <c r="D11" s="8" t="s">
        <v>1</v>
      </c>
      <c r="E11" s="9" t="s">
        <v>2</v>
      </c>
      <c r="F11" s="10" t="s">
        <v>3</v>
      </c>
      <c r="G11" s="10" t="s">
        <v>4</v>
      </c>
      <c r="H11" s="10" t="s">
        <v>5</v>
      </c>
    </row>
    <row r="12" spans="2:8" ht="15">
      <c r="B12" s="11"/>
      <c r="C12" s="11"/>
      <c r="D12" s="12"/>
      <c r="E12" s="13"/>
      <c r="F12" s="13"/>
      <c r="G12" s="13"/>
      <c r="H12" s="12"/>
    </row>
    <row r="13" spans="2:8" ht="15">
      <c r="B13" s="14">
        <v>1</v>
      </c>
      <c r="C13" s="15"/>
      <c r="D13" s="16" t="s">
        <v>6</v>
      </c>
      <c r="E13" s="17">
        <f>SUM(E14+E18+E39)</f>
        <v>55369000</v>
      </c>
      <c r="F13" s="17">
        <f>F19+F31+F35+F39+F25</f>
        <v>10890651</v>
      </c>
      <c r="G13" s="17">
        <f>SUM(G14+G18+G39)</f>
        <v>13164436</v>
      </c>
      <c r="H13" s="17">
        <f>SUM(H14+H18)</f>
        <v>10345653</v>
      </c>
    </row>
    <row r="14" spans="2:8" ht="15">
      <c r="B14" s="18" t="s">
        <v>7</v>
      </c>
      <c r="C14" s="19"/>
      <c r="D14" s="20" t="s">
        <v>8</v>
      </c>
      <c r="E14" s="17">
        <f>SUM(E15)</f>
        <v>0</v>
      </c>
      <c r="F14" s="17">
        <f>SUM(F15)</f>
        <v>0</v>
      </c>
      <c r="G14" s="17">
        <f>SUM(G15)</f>
        <v>0</v>
      </c>
      <c r="H14" s="17">
        <f>SUM(H15)</f>
        <v>0</v>
      </c>
    </row>
    <row r="15" spans="2:8" ht="15">
      <c r="B15" s="18">
        <v>1</v>
      </c>
      <c r="C15" s="19"/>
      <c r="D15" s="20" t="s">
        <v>9</v>
      </c>
      <c r="E15" s="17">
        <f>SUM(E16:E17)</f>
        <v>0</v>
      </c>
      <c r="F15" s="21">
        <v>0</v>
      </c>
      <c r="G15" s="21">
        <v>0</v>
      </c>
      <c r="H15" s="21">
        <v>0</v>
      </c>
    </row>
    <row r="16" spans="2:8" ht="15">
      <c r="B16" s="18"/>
      <c r="C16" s="18" t="s">
        <v>10</v>
      </c>
      <c r="D16" s="22" t="s">
        <v>11</v>
      </c>
      <c r="E16" s="21">
        <v>0</v>
      </c>
      <c r="F16" s="21">
        <v>0</v>
      </c>
      <c r="G16" s="21">
        <v>0</v>
      </c>
      <c r="H16" s="21">
        <v>0</v>
      </c>
    </row>
    <row r="17" spans="2:8" ht="15">
      <c r="B17" s="18"/>
      <c r="C17" s="18" t="s">
        <v>12</v>
      </c>
      <c r="D17" s="22" t="s">
        <v>13</v>
      </c>
      <c r="E17" s="21">
        <v>0</v>
      </c>
      <c r="F17" s="21">
        <v>0</v>
      </c>
      <c r="G17" s="21">
        <v>0</v>
      </c>
      <c r="H17" s="21">
        <v>0</v>
      </c>
    </row>
    <row r="18" spans="2:8" ht="15">
      <c r="B18" s="18" t="s">
        <v>14</v>
      </c>
      <c r="C18" s="23"/>
      <c r="D18" s="20" t="s">
        <v>15</v>
      </c>
      <c r="E18" s="17">
        <f>SUM(E19+E25+E31+E33+E35)</f>
        <v>55362000</v>
      </c>
      <c r="F18" s="17">
        <f>F19+F25+F31+F33+F35</f>
        <v>10890068</v>
      </c>
      <c r="G18" s="17">
        <f>SUM(G19+G25+G31+G33+G35)</f>
        <v>13164436</v>
      </c>
      <c r="H18" s="17">
        <f>H19+H31+H35+H39</f>
        <v>10345653</v>
      </c>
    </row>
    <row r="19" spans="2:8" ht="15">
      <c r="B19" s="18">
        <v>1</v>
      </c>
      <c r="C19" s="23"/>
      <c r="D19" s="20" t="s">
        <v>16</v>
      </c>
      <c r="E19" s="17">
        <f>SUM(E20:E24)</f>
        <v>41901000</v>
      </c>
      <c r="F19" s="17">
        <f>F20+F22+F23</f>
        <v>3491751</v>
      </c>
      <c r="G19" s="17">
        <f>G20+G22+G23</f>
        <v>3551947</v>
      </c>
      <c r="H19" s="17">
        <f>H20+H22+H23</f>
        <v>3827246</v>
      </c>
    </row>
    <row r="20" spans="2:8" ht="15">
      <c r="B20" s="18"/>
      <c r="C20" s="23" t="s">
        <v>10</v>
      </c>
      <c r="D20" s="22" t="s">
        <v>17</v>
      </c>
      <c r="E20" s="21">
        <v>27677000</v>
      </c>
      <c r="F20" s="24">
        <v>2306417</v>
      </c>
      <c r="G20" s="21">
        <v>2607330</v>
      </c>
      <c r="H20" s="21">
        <v>2374944</v>
      </c>
    </row>
    <row r="21" spans="2:8" ht="15">
      <c r="B21" s="19"/>
      <c r="C21" s="23" t="s">
        <v>12</v>
      </c>
      <c r="D21" s="22" t="s">
        <v>18</v>
      </c>
      <c r="E21" s="21">
        <v>0</v>
      </c>
      <c r="F21" s="21">
        <v>0</v>
      </c>
      <c r="G21" s="21">
        <v>0</v>
      </c>
      <c r="H21" s="21">
        <v>0</v>
      </c>
    </row>
    <row r="22" spans="2:8" ht="15">
      <c r="B22" s="19"/>
      <c r="C22" s="23" t="s">
        <v>19</v>
      </c>
      <c r="D22" s="22" t="s">
        <v>20</v>
      </c>
      <c r="E22" s="21">
        <v>10700000</v>
      </c>
      <c r="F22" s="21">
        <v>891667</v>
      </c>
      <c r="G22" s="21">
        <v>638510</v>
      </c>
      <c r="H22" s="21">
        <v>1044026</v>
      </c>
    </row>
    <row r="23" spans="2:8" ht="15">
      <c r="B23" s="19"/>
      <c r="C23" s="23" t="s">
        <v>21</v>
      </c>
      <c r="D23" s="22" t="s">
        <v>22</v>
      </c>
      <c r="E23" s="21">
        <v>3524000</v>
      </c>
      <c r="F23" s="21">
        <v>293667</v>
      </c>
      <c r="G23" s="21">
        <v>306107</v>
      </c>
      <c r="H23" s="21">
        <v>408276</v>
      </c>
    </row>
    <row r="24" spans="2:8" ht="15">
      <c r="B24" s="19"/>
      <c r="C24" s="23" t="s">
        <v>23</v>
      </c>
      <c r="D24" s="22" t="s">
        <v>24</v>
      </c>
      <c r="E24" s="21">
        <v>0</v>
      </c>
      <c r="F24" s="21">
        <v>0</v>
      </c>
      <c r="G24" s="21">
        <v>0</v>
      </c>
      <c r="H24" s="21">
        <v>0</v>
      </c>
    </row>
    <row r="25" spans="2:8" ht="15">
      <c r="B25" s="18">
        <v>2</v>
      </c>
      <c r="C25" s="23"/>
      <c r="D25" s="20" t="s">
        <v>25</v>
      </c>
      <c r="E25" s="17">
        <f>SUM(E26:E30)</f>
        <v>0</v>
      </c>
      <c r="F25" s="17">
        <v>0</v>
      </c>
      <c r="G25" s="17">
        <f>SUM(G26:G30)</f>
        <v>0</v>
      </c>
      <c r="H25" s="17">
        <f>SUM(H26:H30)</f>
        <v>0</v>
      </c>
    </row>
    <row r="26" spans="2:8" ht="15">
      <c r="B26" s="19"/>
      <c r="C26" s="23" t="s">
        <v>10</v>
      </c>
      <c r="D26" s="22" t="s">
        <v>26</v>
      </c>
      <c r="E26" s="21">
        <v>0</v>
      </c>
      <c r="F26" s="21">
        <v>0</v>
      </c>
      <c r="G26" s="21">
        <v>0</v>
      </c>
      <c r="H26" s="21">
        <v>0</v>
      </c>
    </row>
    <row r="27" spans="2:8" ht="15">
      <c r="B27" s="19"/>
      <c r="C27" s="23" t="s">
        <v>12</v>
      </c>
      <c r="D27" s="22" t="s">
        <v>27</v>
      </c>
      <c r="E27" s="21">
        <v>0</v>
      </c>
      <c r="F27" s="21">
        <v>0</v>
      </c>
      <c r="G27" s="21">
        <v>0</v>
      </c>
      <c r="H27" s="21">
        <v>0</v>
      </c>
    </row>
    <row r="28" spans="2:8" ht="15">
      <c r="B28" s="14"/>
      <c r="C28" s="23" t="s">
        <v>19</v>
      </c>
      <c r="D28" s="22" t="s">
        <v>28</v>
      </c>
      <c r="E28" s="25"/>
      <c r="F28" s="25"/>
      <c r="G28" s="25"/>
      <c r="H28" s="25"/>
    </row>
    <row r="29" spans="2:8" ht="15">
      <c r="B29" s="14"/>
      <c r="C29" s="23" t="s">
        <v>21</v>
      </c>
      <c r="D29" s="22" t="s">
        <v>29</v>
      </c>
      <c r="E29" s="17"/>
      <c r="F29" s="17"/>
      <c r="G29" s="17"/>
      <c r="H29" s="17"/>
    </row>
    <row r="30" spans="2:8" ht="15">
      <c r="B30" s="14"/>
      <c r="C30" s="23" t="s">
        <v>23</v>
      </c>
      <c r="D30" s="22" t="s">
        <v>30</v>
      </c>
      <c r="E30" s="17"/>
      <c r="F30" s="17"/>
      <c r="G30" s="17"/>
      <c r="H30" s="17"/>
    </row>
    <row r="31" spans="2:8" ht="15">
      <c r="B31" s="14">
        <v>3</v>
      </c>
      <c r="C31" s="26"/>
      <c r="D31" s="20" t="s">
        <v>31</v>
      </c>
      <c r="E31" s="17">
        <f>SUM(E32)</f>
        <v>12891000</v>
      </c>
      <c r="F31" s="17">
        <f>SUM(F32)</f>
        <v>7350817</v>
      </c>
      <c r="G31" s="17">
        <f>SUM(G32)</f>
        <v>9286826</v>
      </c>
      <c r="H31" s="17">
        <f>SUM(H32)</f>
        <v>6395301</v>
      </c>
    </row>
    <row r="32" spans="2:8" ht="15">
      <c r="B32" s="14"/>
      <c r="C32" s="26" t="s">
        <v>10</v>
      </c>
      <c r="D32" s="22" t="s">
        <v>32</v>
      </c>
      <c r="E32" s="21">
        <v>12891000</v>
      </c>
      <c r="F32" s="21">
        <v>7350817</v>
      </c>
      <c r="G32" s="21">
        <v>9286826</v>
      </c>
      <c r="H32" s="21">
        <v>6395301</v>
      </c>
    </row>
    <row r="33" spans="2:8" ht="15">
      <c r="B33" s="14">
        <v>4</v>
      </c>
      <c r="C33" s="26"/>
      <c r="D33" s="20" t="s">
        <v>33</v>
      </c>
      <c r="E33" s="17">
        <f>SUM(E34)</f>
        <v>0</v>
      </c>
      <c r="F33" s="17">
        <f>SUM(F34)</f>
        <v>0</v>
      </c>
      <c r="G33" s="17">
        <f>SUM(G34)</f>
        <v>0</v>
      </c>
      <c r="H33" s="17">
        <f>SUM(H34)</f>
        <v>0</v>
      </c>
    </row>
    <row r="34" spans="2:8" ht="15">
      <c r="B34" s="15"/>
      <c r="C34" s="26" t="s">
        <v>10</v>
      </c>
      <c r="D34" s="22" t="s">
        <v>34</v>
      </c>
      <c r="E34" s="21">
        <v>0</v>
      </c>
      <c r="F34" s="21">
        <v>0</v>
      </c>
      <c r="G34" s="21">
        <v>0</v>
      </c>
      <c r="H34" s="21">
        <v>0</v>
      </c>
    </row>
    <row r="35" spans="2:8" ht="15">
      <c r="B35" s="14">
        <v>5</v>
      </c>
      <c r="C35" s="14"/>
      <c r="D35" s="20" t="s">
        <v>35</v>
      </c>
      <c r="E35" s="17">
        <f>SUM(E36:E38)</f>
        <v>570000</v>
      </c>
      <c r="F35" s="17">
        <f>F36+F37</f>
        <v>47500</v>
      </c>
      <c r="G35" s="17">
        <f>SUM(G36:G38)</f>
        <v>325663</v>
      </c>
      <c r="H35" s="17">
        <f>SUM(H36:H38)</f>
        <v>123106</v>
      </c>
    </row>
    <row r="36" spans="2:8" ht="15">
      <c r="B36" s="15"/>
      <c r="C36" s="26" t="s">
        <v>10</v>
      </c>
      <c r="D36" s="22" t="s">
        <v>36</v>
      </c>
      <c r="E36" s="21">
        <v>270000</v>
      </c>
      <c r="F36" s="21">
        <v>22500</v>
      </c>
      <c r="G36" s="21">
        <v>321870</v>
      </c>
      <c r="H36" s="21">
        <v>123023</v>
      </c>
    </row>
    <row r="37" spans="2:8" ht="15">
      <c r="B37" s="15"/>
      <c r="C37" s="26" t="s">
        <v>12</v>
      </c>
      <c r="D37" s="22" t="s">
        <v>37</v>
      </c>
      <c r="E37" s="21">
        <v>300000</v>
      </c>
      <c r="F37" s="21">
        <v>25000</v>
      </c>
      <c r="G37" s="21">
        <v>3793</v>
      </c>
      <c r="H37" s="21">
        <v>83</v>
      </c>
    </row>
    <row r="38" spans="2:8" ht="15">
      <c r="B38" s="15"/>
      <c r="C38" s="26" t="s">
        <v>19</v>
      </c>
      <c r="D38" s="22" t="s">
        <v>13</v>
      </c>
      <c r="E38" s="21">
        <v>0</v>
      </c>
      <c r="F38" s="21">
        <v>0</v>
      </c>
      <c r="G38" s="21">
        <v>0</v>
      </c>
      <c r="H38" s="21">
        <v>0</v>
      </c>
    </row>
    <row r="39" spans="2:8" ht="15">
      <c r="B39" s="14" t="s">
        <v>38</v>
      </c>
      <c r="C39" s="14"/>
      <c r="D39" s="20" t="s">
        <v>39</v>
      </c>
      <c r="E39" s="17">
        <f>SUM(E40+E46+E52+E54+E56)</f>
        <v>7000</v>
      </c>
      <c r="F39" s="17">
        <f>SUM(F40+F46+F52+F54+F56)</f>
        <v>583</v>
      </c>
      <c r="G39" s="17">
        <f>SUM(G40+G46+G52+G54+G56)</f>
        <v>0</v>
      </c>
      <c r="H39" s="17">
        <f>SUM(H40+H46+H52+H54+H56)</f>
        <v>0</v>
      </c>
    </row>
    <row r="40" spans="2:8" ht="15">
      <c r="B40" s="14">
        <v>1</v>
      </c>
      <c r="C40" s="14"/>
      <c r="D40" s="20" t="s">
        <v>40</v>
      </c>
      <c r="E40" s="17">
        <f>SUM(E41:E42)</f>
        <v>7000</v>
      </c>
      <c r="F40" s="17">
        <f>F42</f>
        <v>583</v>
      </c>
      <c r="G40" s="17">
        <f>G42</f>
        <v>0</v>
      </c>
      <c r="H40" s="17">
        <f>H42</f>
        <v>0</v>
      </c>
    </row>
    <row r="41" spans="2:8" ht="15">
      <c r="B41" s="14"/>
      <c r="C41" s="26" t="s">
        <v>10</v>
      </c>
      <c r="D41" s="22" t="s">
        <v>41</v>
      </c>
      <c r="E41" s="17">
        <v>0</v>
      </c>
      <c r="F41" s="17">
        <v>0</v>
      </c>
      <c r="G41" s="17">
        <v>0</v>
      </c>
      <c r="H41" s="17">
        <v>0</v>
      </c>
    </row>
    <row r="42" spans="2:8" ht="15">
      <c r="B42" s="14"/>
      <c r="C42" s="26" t="s">
        <v>12</v>
      </c>
      <c r="D42" s="22" t="s">
        <v>42</v>
      </c>
      <c r="E42" s="24">
        <v>7000</v>
      </c>
      <c r="F42" s="24">
        <v>583</v>
      </c>
      <c r="G42" s="24">
        <v>0</v>
      </c>
      <c r="H42" s="24">
        <v>0</v>
      </c>
    </row>
    <row r="43" spans="2:8" ht="15">
      <c r="B43" s="15">
        <v>2</v>
      </c>
      <c r="C43" s="26"/>
      <c r="D43" s="20" t="s">
        <v>43</v>
      </c>
      <c r="E43" s="21">
        <v>0</v>
      </c>
      <c r="F43" s="21">
        <v>0</v>
      </c>
      <c r="G43" s="21">
        <v>0</v>
      </c>
      <c r="H43" s="21">
        <v>0</v>
      </c>
    </row>
    <row r="44" spans="2:8" ht="15">
      <c r="B44" s="15"/>
      <c r="C44" s="26" t="s">
        <v>10</v>
      </c>
      <c r="D44" s="22" t="s">
        <v>44</v>
      </c>
      <c r="E44" s="21">
        <v>0</v>
      </c>
      <c r="F44" s="21">
        <v>0</v>
      </c>
      <c r="G44" s="21">
        <v>0</v>
      </c>
      <c r="H44" s="21">
        <v>0</v>
      </c>
    </row>
    <row r="45" spans="2:8" ht="15">
      <c r="B45" s="14">
        <v>3</v>
      </c>
      <c r="C45" s="14"/>
      <c r="D45" s="20" t="s">
        <v>45</v>
      </c>
      <c r="E45" s="17">
        <f>SUM(E46)</f>
        <v>0</v>
      </c>
      <c r="F45" s="17">
        <f>SUM(F46)</f>
        <v>0</v>
      </c>
      <c r="G45" s="17">
        <f>SUM(G46)</f>
        <v>0</v>
      </c>
      <c r="H45" s="17">
        <f>SUM(H46)</f>
        <v>0</v>
      </c>
    </row>
    <row r="46" spans="2:8" ht="15">
      <c r="B46" s="15"/>
      <c r="C46" s="26" t="s">
        <v>10</v>
      </c>
      <c r="D46" s="22" t="s">
        <v>46</v>
      </c>
      <c r="E46" s="21">
        <v>0</v>
      </c>
      <c r="F46" s="21">
        <v>0</v>
      </c>
      <c r="G46" s="21">
        <v>0</v>
      </c>
      <c r="H46" s="21">
        <v>0</v>
      </c>
    </row>
    <row r="47" spans="2:8" ht="15">
      <c r="B47" s="14" t="s">
        <v>47</v>
      </c>
      <c r="C47" s="26"/>
      <c r="D47" s="16" t="s">
        <v>48</v>
      </c>
      <c r="E47" s="17">
        <f>SUM(E48+E61+E77)</f>
        <v>0</v>
      </c>
      <c r="F47" s="17">
        <f>SUM(F48+F61+F77)</f>
        <v>0</v>
      </c>
      <c r="G47" s="17">
        <f>SUM(G48+G61+G77)</f>
        <v>0</v>
      </c>
      <c r="H47" s="17">
        <f>SUM(H48+H61+H77)</f>
        <v>0</v>
      </c>
    </row>
    <row r="48" spans="2:8" ht="15">
      <c r="B48" s="14" t="s">
        <v>7</v>
      </c>
      <c r="C48" s="14"/>
      <c r="D48" s="20" t="s">
        <v>49</v>
      </c>
      <c r="E48" s="17">
        <f>SUM(E49+E52+E55)</f>
        <v>0</v>
      </c>
      <c r="F48" s="17">
        <f>SUM(F49+F52+F55)</f>
        <v>0</v>
      </c>
      <c r="G48" s="17">
        <f>SUM(G49+G52+G55)</f>
        <v>0</v>
      </c>
      <c r="H48" s="17">
        <f>SUM(H49+H52+H55)</f>
        <v>0</v>
      </c>
    </row>
    <row r="49" spans="2:8" ht="15">
      <c r="B49" s="14">
        <v>1</v>
      </c>
      <c r="C49" s="14"/>
      <c r="D49" s="20" t="s">
        <v>50</v>
      </c>
      <c r="E49" s="17">
        <f>SUM(E50+E51)</f>
        <v>0</v>
      </c>
      <c r="F49" s="17">
        <f>SUM(F50+F51)</f>
        <v>0</v>
      </c>
      <c r="G49" s="17">
        <f>SUM(G50+G51)</f>
        <v>0</v>
      </c>
      <c r="H49" s="17">
        <f>SUM(H50+H51)</f>
        <v>0</v>
      </c>
    </row>
    <row r="50" spans="2:8" ht="15">
      <c r="B50" s="14"/>
      <c r="C50" s="26" t="s">
        <v>10</v>
      </c>
      <c r="D50" s="22" t="s">
        <v>51</v>
      </c>
      <c r="E50" s="21">
        <v>0</v>
      </c>
      <c r="F50" s="21">
        <v>0</v>
      </c>
      <c r="G50" s="21">
        <v>0</v>
      </c>
      <c r="H50" s="21">
        <v>0</v>
      </c>
    </row>
    <row r="51" spans="2:8" ht="15">
      <c r="B51" s="15"/>
      <c r="C51" s="26" t="s">
        <v>12</v>
      </c>
      <c r="D51" s="22" t="s">
        <v>52</v>
      </c>
      <c r="E51" s="21">
        <v>0</v>
      </c>
      <c r="F51" s="21">
        <v>0</v>
      </c>
      <c r="G51" s="21">
        <v>0</v>
      </c>
      <c r="H51" s="21">
        <v>0</v>
      </c>
    </row>
    <row r="52" spans="2:8" ht="15">
      <c r="B52" s="15">
        <v>2</v>
      </c>
      <c r="C52" s="26"/>
      <c r="D52" s="20" t="s">
        <v>53</v>
      </c>
      <c r="E52" s="17">
        <f>SUM(E53+E54)</f>
        <v>0</v>
      </c>
      <c r="F52" s="17">
        <f>SUM(F53+F54)</f>
        <v>0</v>
      </c>
      <c r="G52" s="17">
        <f>SUM(G53+G54)</f>
        <v>0</v>
      </c>
      <c r="H52" s="17">
        <f>SUM(H53+H54)</f>
        <v>0</v>
      </c>
    </row>
    <row r="53" spans="2:8" ht="15">
      <c r="B53" s="15"/>
      <c r="C53" s="26" t="s">
        <v>10</v>
      </c>
      <c r="D53" s="22" t="s">
        <v>54</v>
      </c>
      <c r="E53" s="17">
        <v>0</v>
      </c>
      <c r="F53" s="17">
        <v>0</v>
      </c>
      <c r="G53" s="17">
        <v>0</v>
      </c>
      <c r="H53" s="17">
        <v>0</v>
      </c>
    </row>
    <row r="54" spans="2:8" ht="15">
      <c r="B54" s="15"/>
      <c r="C54" s="26" t="s">
        <v>12</v>
      </c>
      <c r="D54" s="22" t="s">
        <v>55</v>
      </c>
      <c r="E54" s="21">
        <v>0</v>
      </c>
      <c r="F54" s="21">
        <v>0</v>
      </c>
      <c r="G54" s="21">
        <v>0</v>
      </c>
      <c r="H54" s="21">
        <v>0</v>
      </c>
    </row>
    <row r="55" spans="2:8" ht="15">
      <c r="B55" s="15">
        <v>3</v>
      </c>
      <c r="C55" s="26"/>
      <c r="D55" s="20" t="s">
        <v>56</v>
      </c>
      <c r="E55" s="17">
        <f>SUM(E56:E60)</f>
        <v>0</v>
      </c>
      <c r="F55" s="17">
        <f>SUM(F56:F60)</f>
        <v>0</v>
      </c>
      <c r="G55" s="17">
        <f>SUM(G56:G60)</f>
        <v>0</v>
      </c>
      <c r="H55" s="17">
        <f>SUM(H56:H60)</f>
        <v>0</v>
      </c>
    </row>
    <row r="56" spans="2:8" ht="15">
      <c r="B56" s="14"/>
      <c r="C56" s="26" t="s">
        <v>10</v>
      </c>
      <c r="D56" s="22" t="s">
        <v>57</v>
      </c>
      <c r="E56" s="17">
        <f>SUM(E57:E60)</f>
        <v>0</v>
      </c>
      <c r="F56" s="17">
        <v>0</v>
      </c>
      <c r="G56" s="17">
        <v>0</v>
      </c>
      <c r="H56" s="17">
        <v>0</v>
      </c>
    </row>
    <row r="57" spans="2:8" ht="15">
      <c r="B57" s="15"/>
      <c r="C57" s="26" t="s">
        <v>12</v>
      </c>
      <c r="D57" s="22" t="s">
        <v>58</v>
      </c>
      <c r="E57" s="21">
        <v>0</v>
      </c>
      <c r="F57" s="21">
        <v>0</v>
      </c>
      <c r="G57" s="21">
        <v>0</v>
      </c>
      <c r="H57" s="21">
        <v>0</v>
      </c>
    </row>
    <row r="58" spans="2:8" ht="15">
      <c r="B58" s="15"/>
      <c r="C58" s="26" t="s">
        <v>19</v>
      </c>
      <c r="D58" s="22" t="s">
        <v>59</v>
      </c>
      <c r="E58" s="21">
        <v>0</v>
      </c>
      <c r="F58" s="21">
        <v>0</v>
      </c>
      <c r="G58" s="21">
        <v>0</v>
      </c>
      <c r="H58" s="21">
        <v>0</v>
      </c>
    </row>
    <row r="59" spans="2:8" ht="15">
      <c r="B59" s="15"/>
      <c r="C59" s="26" t="s">
        <v>21</v>
      </c>
      <c r="D59" s="22" t="s">
        <v>60</v>
      </c>
      <c r="E59" s="21">
        <v>0</v>
      </c>
      <c r="F59" s="21">
        <v>0</v>
      </c>
      <c r="G59" s="21">
        <v>0</v>
      </c>
      <c r="H59" s="21">
        <v>0</v>
      </c>
    </row>
    <row r="60" spans="2:8" ht="15">
      <c r="B60" s="15"/>
      <c r="C60" s="26" t="s">
        <v>23</v>
      </c>
      <c r="D60" s="22" t="s">
        <v>61</v>
      </c>
      <c r="E60" s="21">
        <v>0</v>
      </c>
      <c r="F60" s="21">
        <v>0</v>
      </c>
      <c r="G60" s="21">
        <v>0</v>
      </c>
      <c r="H60" s="21">
        <v>0</v>
      </c>
    </row>
    <row r="61" spans="2:8" ht="15">
      <c r="B61" s="14" t="s">
        <v>62</v>
      </c>
      <c r="C61" s="14"/>
      <c r="D61" s="20" t="s">
        <v>63</v>
      </c>
      <c r="E61" s="17">
        <f>SUM(E62+E62+E70)</f>
        <v>0</v>
      </c>
      <c r="F61" s="17">
        <f>SUM(F62+F62+F70)</f>
        <v>0</v>
      </c>
      <c r="G61" s="17">
        <f>SUM(G62+G62+G70)</f>
        <v>0</v>
      </c>
      <c r="H61" s="17">
        <f>SUM(H62+H62+H70)</f>
        <v>0</v>
      </c>
    </row>
    <row r="62" spans="2:8" ht="15">
      <c r="B62" s="15">
        <v>1</v>
      </c>
      <c r="C62" s="26"/>
      <c r="D62" s="20" t="s">
        <v>64</v>
      </c>
      <c r="E62" s="17">
        <f>SUM(E63+E69)</f>
        <v>0</v>
      </c>
      <c r="F62" s="21">
        <v>0</v>
      </c>
      <c r="G62" s="21">
        <v>0</v>
      </c>
      <c r="H62" s="21">
        <v>0</v>
      </c>
    </row>
    <row r="63" spans="2:8" ht="15">
      <c r="B63" s="15"/>
      <c r="C63" s="26" t="s">
        <v>10</v>
      </c>
      <c r="D63" s="22" t="s">
        <v>65</v>
      </c>
      <c r="E63" s="17">
        <v>0</v>
      </c>
      <c r="F63" s="17">
        <v>0</v>
      </c>
      <c r="G63" s="17">
        <v>0</v>
      </c>
      <c r="H63" s="17">
        <v>0</v>
      </c>
    </row>
    <row r="64" spans="2:8" ht="15">
      <c r="B64" s="15"/>
      <c r="C64" s="26" t="s">
        <v>12</v>
      </c>
      <c r="D64" s="22" t="s">
        <v>66</v>
      </c>
      <c r="E64" s="24">
        <v>0</v>
      </c>
      <c r="F64" s="21">
        <v>0</v>
      </c>
      <c r="G64" s="21">
        <v>0</v>
      </c>
      <c r="H64" s="21">
        <v>0</v>
      </c>
    </row>
    <row r="65" spans="2:8" ht="15">
      <c r="B65" s="15"/>
      <c r="C65" s="26" t="s">
        <v>19</v>
      </c>
      <c r="D65" s="22" t="s">
        <v>67</v>
      </c>
      <c r="E65" s="21">
        <v>0</v>
      </c>
      <c r="F65" s="21">
        <v>0</v>
      </c>
      <c r="G65" s="21">
        <v>0</v>
      </c>
      <c r="H65" s="21">
        <v>0</v>
      </c>
    </row>
    <row r="66" spans="2:8" ht="15">
      <c r="B66" s="15"/>
      <c r="C66" s="26" t="s">
        <v>21</v>
      </c>
      <c r="D66" s="22" t="s">
        <v>68</v>
      </c>
      <c r="E66" s="21">
        <v>0</v>
      </c>
      <c r="F66" s="21">
        <v>0</v>
      </c>
      <c r="G66" s="21">
        <v>0</v>
      </c>
      <c r="H66" s="21">
        <v>0</v>
      </c>
    </row>
    <row r="67" spans="2:8" ht="15">
      <c r="B67" s="15"/>
      <c r="C67" s="26" t="s">
        <v>23</v>
      </c>
      <c r="D67" s="22" t="s">
        <v>69</v>
      </c>
      <c r="E67" s="21">
        <v>0</v>
      </c>
      <c r="F67" s="21">
        <v>0</v>
      </c>
      <c r="G67" s="21">
        <v>0</v>
      </c>
      <c r="H67" s="21">
        <v>0</v>
      </c>
    </row>
    <row r="68" spans="2:8" ht="15">
      <c r="B68" s="14"/>
      <c r="C68" s="26" t="s">
        <v>70</v>
      </c>
      <c r="D68" s="22" t="s">
        <v>71</v>
      </c>
      <c r="E68" s="17">
        <f>SUM(E69+E70+E71+E72+E73+E77)</f>
        <v>0</v>
      </c>
      <c r="F68" s="21">
        <v>0</v>
      </c>
      <c r="G68" s="21">
        <v>0</v>
      </c>
      <c r="H68" s="21">
        <v>0</v>
      </c>
    </row>
    <row r="69" spans="2:8" ht="15">
      <c r="B69" s="14"/>
      <c r="C69" s="26" t="s">
        <v>72</v>
      </c>
      <c r="D69" s="22" t="s">
        <v>57</v>
      </c>
      <c r="E69" s="21">
        <v>0</v>
      </c>
      <c r="F69" s="21">
        <v>0</v>
      </c>
      <c r="G69" s="21">
        <v>0</v>
      </c>
      <c r="H69" s="21">
        <v>0</v>
      </c>
    </row>
    <row r="70" spans="2:8" ht="15">
      <c r="B70" s="14">
        <v>2</v>
      </c>
      <c r="C70" s="26"/>
      <c r="D70" s="20" t="s">
        <v>73</v>
      </c>
      <c r="E70" s="17">
        <f>SUM(E71:E76)</f>
        <v>0</v>
      </c>
      <c r="F70" s="17">
        <f>SUM(F71:F76)</f>
        <v>0</v>
      </c>
      <c r="G70" s="17">
        <f>SUM(G71:G76)</f>
        <v>0</v>
      </c>
      <c r="H70" s="17">
        <f>SUM(H71:H76)</f>
        <v>0</v>
      </c>
    </row>
    <row r="71" spans="2:8" ht="15">
      <c r="B71" s="15"/>
      <c r="C71" s="26" t="s">
        <v>10</v>
      </c>
      <c r="D71" s="22" t="s">
        <v>74</v>
      </c>
      <c r="E71" s="21">
        <v>0</v>
      </c>
      <c r="F71" s="21">
        <v>0</v>
      </c>
      <c r="G71" s="21">
        <v>0</v>
      </c>
      <c r="H71" s="21">
        <v>0</v>
      </c>
    </row>
    <row r="72" spans="2:8" ht="15">
      <c r="B72" s="15"/>
      <c r="C72" s="26" t="s">
        <v>12</v>
      </c>
      <c r="D72" s="22" t="s">
        <v>75</v>
      </c>
      <c r="E72" s="21">
        <v>0</v>
      </c>
      <c r="F72" s="21">
        <v>0</v>
      </c>
      <c r="G72" s="21">
        <v>0</v>
      </c>
      <c r="H72" s="21">
        <v>0</v>
      </c>
    </row>
    <row r="73" spans="2:8" ht="15">
      <c r="B73" s="15"/>
      <c r="C73" s="26" t="s">
        <v>19</v>
      </c>
      <c r="D73" s="22" t="s">
        <v>68</v>
      </c>
      <c r="E73" s="21">
        <v>0</v>
      </c>
      <c r="F73" s="21">
        <v>0</v>
      </c>
      <c r="G73" s="21">
        <v>0</v>
      </c>
      <c r="H73" s="21">
        <v>0</v>
      </c>
    </row>
    <row r="74" spans="2:8" ht="15">
      <c r="B74" s="15"/>
      <c r="C74" s="26" t="s">
        <v>21</v>
      </c>
      <c r="D74" s="22" t="s">
        <v>76</v>
      </c>
      <c r="E74" s="21">
        <v>0</v>
      </c>
      <c r="F74" s="21">
        <v>0</v>
      </c>
      <c r="G74" s="21">
        <v>0</v>
      </c>
      <c r="H74" s="21">
        <v>0</v>
      </c>
    </row>
    <row r="75" spans="2:8" ht="15">
      <c r="B75" s="15"/>
      <c r="C75" s="26" t="s">
        <v>70</v>
      </c>
      <c r="D75" s="22" t="s">
        <v>77</v>
      </c>
      <c r="E75" s="21">
        <v>0</v>
      </c>
      <c r="F75" s="21">
        <v>0</v>
      </c>
      <c r="G75" s="21">
        <v>0</v>
      </c>
      <c r="H75" s="21">
        <v>0</v>
      </c>
    </row>
    <row r="76" spans="2:8" ht="15">
      <c r="B76" s="14"/>
      <c r="C76" s="26" t="s">
        <v>72</v>
      </c>
      <c r="D76" s="22" t="s">
        <v>65</v>
      </c>
      <c r="E76" s="17">
        <v>0</v>
      </c>
      <c r="F76" s="17">
        <v>0</v>
      </c>
      <c r="G76" s="17">
        <v>0</v>
      </c>
      <c r="H76" s="17">
        <v>0</v>
      </c>
    </row>
    <row r="77" spans="2:8" ht="15">
      <c r="B77" s="14" t="s">
        <v>78</v>
      </c>
      <c r="C77" s="26"/>
      <c r="D77" s="20" t="s">
        <v>79</v>
      </c>
      <c r="E77" s="17">
        <f>SUM(E78+E83+E86)</f>
        <v>0</v>
      </c>
      <c r="F77" s="17">
        <f>SUM(F78+F83+F86)</f>
        <v>0</v>
      </c>
      <c r="G77" s="17">
        <f>SUM(G78+G83+G86)</f>
        <v>0</v>
      </c>
      <c r="H77" s="17">
        <f>SUM(H78+H83+H86)</f>
        <v>0</v>
      </c>
    </row>
    <row r="78" spans="2:8" ht="15">
      <c r="B78" s="14">
        <v>1</v>
      </c>
      <c r="C78" s="26"/>
      <c r="D78" s="20" t="s">
        <v>80</v>
      </c>
      <c r="E78" s="17">
        <f>SUM(E79+E80)</f>
        <v>0</v>
      </c>
      <c r="F78" s="17">
        <f>SUM(F79+F80)</f>
        <v>0</v>
      </c>
      <c r="G78" s="17">
        <f>SUM(G79+G80)</f>
        <v>0</v>
      </c>
      <c r="H78" s="17">
        <f>SUM(H79+H80)</f>
        <v>0</v>
      </c>
    </row>
    <row r="79" spans="2:8" ht="15">
      <c r="B79" s="14"/>
      <c r="C79" s="26" t="s">
        <v>10</v>
      </c>
      <c r="D79" s="22" t="s">
        <v>57</v>
      </c>
      <c r="E79" s="21">
        <v>0</v>
      </c>
      <c r="F79" s="21">
        <v>0</v>
      </c>
      <c r="G79" s="21">
        <v>0</v>
      </c>
      <c r="H79" s="21">
        <v>0</v>
      </c>
    </row>
    <row r="80" spans="2:8" ht="15">
      <c r="B80" s="14"/>
      <c r="C80" s="26" t="s">
        <v>12</v>
      </c>
      <c r="D80" s="22" t="s">
        <v>81</v>
      </c>
      <c r="E80" s="17">
        <f>SUM(E81:E84)</f>
        <v>0</v>
      </c>
      <c r="F80" s="21">
        <v>0</v>
      </c>
      <c r="G80" s="21">
        <v>0</v>
      </c>
      <c r="H80" s="21">
        <v>0</v>
      </c>
    </row>
    <row r="81" spans="2:8" ht="15">
      <c r="B81" s="15"/>
      <c r="C81" s="26" t="s">
        <v>19</v>
      </c>
      <c r="D81" s="22" t="s">
        <v>82</v>
      </c>
      <c r="E81" s="21">
        <v>0</v>
      </c>
      <c r="F81" s="21">
        <v>0</v>
      </c>
      <c r="G81" s="21">
        <v>0</v>
      </c>
      <c r="H81" s="21">
        <v>0</v>
      </c>
    </row>
    <row r="82" spans="2:8" ht="15">
      <c r="B82" s="15"/>
      <c r="C82" s="26" t="s">
        <v>21</v>
      </c>
      <c r="D82" s="22" t="s">
        <v>59</v>
      </c>
      <c r="E82" s="21">
        <v>0</v>
      </c>
      <c r="F82" s="21">
        <v>0</v>
      </c>
      <c r="G82" s="21">
        <v>0</v>
      </c>
      <c r="H82" s="21">
        <v>0</v>
      </c>
    </row>
    <row r="83" spans="2:8" ht="15">
      <c r="B83" s="14">
        <v>2</v>
      </c>
      <c r="C83" s="26"/>
      <c r="D83" s="20" t="s">
        <v>83</v>
      </c>
      <c r="E83" s="17">
        <f>SUM(E84+E85)</f>
        <v>0</v>
      </c>
      <c r="F83" s="17">
        <f>SUM(F84+F85)</f>
        <v>0</v>
      </c>
      <c r="G83" s="17">
        <f>SUM(G84+G85)</f>
        <v>0</v>
      </c>
      <c r="H83" s="17">
        <f>SUM(H84+H85)</f>
        <v>0</v>
      </c>
    </row>
    <row r="84" spans="2:8" ht="15">
      <c r="B84" s="14"/>
      <c r="C84" s="26" t="s">
        <v>10</v>
      </c>
      <c r="D84" s="22" t="s">
        <v>84</v>
      </c>
      <c r="E84" s="21">
        <v>0</v>
      </c>
      <c r="F84" s="21">
        <v>0</v>
      </c>
      <c r="G84" s="21">
        <v>0</v>
      </c>
      <c r="H84" s="21">
        <v>0</v>
      </c>
    </row>
    <row r="85" spans="2:8" ht="15">
      <c r="B85" s="14"/>
      <c r="C85" s="26" t="s">
        <v>12</v>
      </c>
      <c r="D85" s="22" t="s">
        <v>61</v>
      </c>
      <c r="E85" s="17">
        <f>SUM(E86:E88)</f>
        <v>0</v>
      </c>
      <c r="F85" s="17">
        <f>SUM(F86+F87+F88)</f>
        <v>0</v>
      </c>
      <c r="G85" s="17">
        <f>SUM(G86+G87+G88)</f>
        <v>0</v>
      </c>
      <c r="H85" s="17">
        <f>SUM(H86+H87+H88)</f>
        <v>0</v>
      </c>
    </row>
    <row r="86" spans="2:8" ht="15">
      <c r="B86" s="14">
        <v>3</v>
      </c>
      <c r="C86" s="26"/>
      <c r="D86" s="20" t="s">
        <v>85</v>
      </c>
      <c r="E86" s="17">
        <f>SUM(E87+E88)</f>
        <v>0</v>
      </c>
      <c r="F86" s="17">
        <f>SUM(F87+F88)</f>
        <v>0</v>
      </c>
      <c r="G86" s="17">
        <f>SUM(G87+G88)</f>
        <v>0</v>
      </c>
      <c r="H86" s="17">
        <f>SUM(H87+H88)</f>
        <v>0</v>
      </c>
    </row>
    <row r="87" spans="2:8" ht="15">
      <c r="B87" s="15"/>
      <c r="C87" s="26" t="s">
        <v>10</v>
      </c>
      <c r="D87" s="22" t="s">
        <v>86</v>
      </c>
      <c r="E87" s="21">
        <v>0</v>
      </c>
      <c r="F87" s="21">
        <v>0</v>
      </c>
      <c r="G87" s="21">
        <v>0</v>
      </c>
      <c r="H87" s="21">
        <v>0</v>
      </c>
    </row>
    <row r="88" spans="2:8" ht="15">
      <c r="B88" s="15"/>
      <c r="C88" s="26" t="s">
        <v>12</v>
      </c>
      <c r="D88" s="22" t="s">
        <v>85</v>
      </c>
      <c r="E88" s="21">
        <v>0</v>
      </c>
      <c r="F88" s="21">
        <v>0</v>
      </c>
      <c r="G88" s="21">
        <v>0</v>
      </c>
      <c r="H88" s="21">
        <v>0</v>
      </c>
    </row>
    <row r="89" spans="2:8" ht="15">
      <c r="B89" s="27"/>
      <c r="C89" s="28"/>
      <c r="D89" s="29"/>
      <c r="E89" s="30"/>
      <c r="F89" s="30"/>
      <c r="G89" s="30"/>
      <c r="H89" s="30"/>
    </row>
    <row r="90" spans="2:8" ht="15">
      <c r="B90" s="1"/>
      <c r="C90" s="1"/>
      <c r="D90" s="31" t="s">
        <v>87</v>
      </c>
      <c r="E90" s="32">
        <f>SUM(E13+E47)</f>
        <v>55369000</v>
      </c>
      <c r="F90" s="32">
        <f>SUM(F13+F47)</f>
        <v>10890651</v>
      </c>
      <c r="G90" s="32">
        <f>SUM(G13+G47)</f>
        <v>13164436</v>
      </c>
      <c r="H90" s="32">
        <f>SUM(H13+H47)</f>
        <v>10345653</v>
      </c>
    </row>
    <row r="91" spans="2:7" ht="15">
      <c r="B91" s="1"/>
      <c r="C91" s="26"/>
      <c r="D91" s="22"/>
      <c r="E91" s="2"/>
      <c r="F91" s="2"/>
      <c r="G91" s="2"/>
    </row>
  </sheetData>
  <sheetProtection/>
  <mergeCells count="1">
    <mergeCell ref="B10:H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Barria</dc:creator>
  <cp:keywords/>
  <dc:description/>
  <cp:lastModifiedBy>Mercadeo 2</cp:lastModifiedBy>
  <dcterms:created xsi:type="dcterms:W3CDTF">2022-03-08T20:51:14Z</dcterms:created>
  <dcterms:modified xsi:type="dcterms:W3CDTF">2022-03-08T21:02:52Z</dcterms:modified>
  <cp:category/>
  <cp:version/>
  <cp:contentType/>
  <cp:contentStatus/>
</cp:coreProperties>
</file>